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ea 3 Summary" sheetId="1" r:id="rId1"/>
    <sheet name="Area III 2017." sheetId="2" r:id="rId2"/>
    <sheet name="Area 3 Q4 08" sheetId="3" state="hidden" r:id="rId3"/>
  </sheets>
  <definedNames/>
  <calcPr fullCalcOnLoad="1"/>
</workbook>
</file>

<file path=xl/sharedStrings.xml><?xml version="1.0" encoding="utf-8"?>
<sst xmlns="http://schemas.openxmlformats.org/spreadsheetml/2006/main" count="164" uniqueCount="95">
  <si>
    <t>Area Council Block Grant Expenses Quarterly Report</t>
  </si>
  <si>
    <t>1st Quarter Expenses</t>
  </si>
  <si>
    <t>3rd Quarter Expenses</t>
  </si>
  <si>
    <t>4th Quarter Expenses</t>
  </si>
  <si>
    <t>Remaining Grant</t>
  </si>
  <si>
    <t>2002 Remaining Grant</t>
  </si>
  <si>
    <t>2001 Remaining Grant</t>
  </si>
  <si>
    <t>2003 Remaining Grant</t>
  </si>
  <si>
    <t>2004 Remaining Grant</t>
  </si>
  <si>
    <t>2005 Remaining Grant</t>
  </si>
  <si>
    <t>2006 Remaining Grant</t>
  </si>
  <si>
    <t>2007 Remaining Grant</t>
  </si>
  <si>
    <t>Period</t>
  </si>
  <si>
    <t>Batch Name</t>
  </si>
  <si>
    <t>Posted Date</t>
  </si>
  <si>
    <t>Eff. Date</t>
  </si>
  <si>
    <t>USD Debit</t>
  </si>
  <si>
    <t>Journal Entry Description</t>
  </si>
  <si>
    <t>======</t>
  </si>
  <si>
    <t>=============================================</t>
  </si>
  <si>
    <t>==========</t>
  </si>
  <si>
    <t>===============</t>
  </si>
  <si>
    <t>===========================</t>
  </si>
  <si>
    <t>2nd Quarter Expenses</t>
  </si>
  <si>
    <t>2008 Remaining Grant</t>
  </si>
  <si>
    <t>Ledger</t>
  </si>
  <si>
    <t>=======</t>
  </si>
  <si>
    <t>003-2008</t>
  </si>
  <si>
    <t>MAIN</t>
  </si>
  <si>
    <t>AP 01MAR08 ALL 03/30/2008 1.41.42.0000</t>
  </si>
  <si>
    <t>03/31/2008</t>
  </si>
  <si>
    <t>03/08/2008</t>
  </si>
  <si>
    <t>003-2008  ** TOTALS **</t>
  </si>
  <si>
    <t>Area 3</t>
  </si>
  <si>
    <t>01-30493-68960-000</t>
  </si>
  <si>
    <t>Shivkumar S Hatti M D~EXPRPT 0802~1~</t>
  </si>
  <si>
    <t>Jeremy S Musher  M D~EXPRPT 0802~1~</t>
  </si>
  <si>
    <t>John Chapman Urbaitis M D~EXPRPT 0802~1~</t>
  </si>
  <si>
    <t>Houshang G Hamadani M D~EXPRPT 0802~1~</t>
  </si>
  <si>
    <t>Marriot Hunt Valley Inn Baltimore~CKREQ 0802~1~</t>
  </si>
  <si>
    <t>Joseph C Napoli  M D~EXPRPT 0802~1~</t>
  </si>
  <si>
    <t>Janis Chester M D~EXPRPT 0802~1~</t>
  </si>
  <si>
    <t>William M Greenberg M D~EXPRPT 0802~1~</t>
  </si>
  <si>
    <t>Bertram Warren  M D~EXPRPT 0802~1~</t>
  </si>
  <si>
    <t>AP 03MAR08 ALL 03/30/2008 1.42.41.0000</t>
  </si>
  <si>
    <t>03/22/2008</t>
  </si>
  <si>
    <t>Roger F Haskett ~EXPRPT 0803~1~</t>
  </si>
  <si>
    <t>APA - Area III Council - Private Grants by APA/Subs - Undefined</t>
  </si>
  <si>
    <t>006-2008</t>
  </si>
  <si>
    <t>006-2008  ** TOTALS **</t>
  </si>
  <si>
    <t xml:space="preserve"> </t>
  </si>
  <si>
    <t>06/05/2008</t>
  </si>
  <si>
    <t>D00106 Washington</t>
  </si>
  <si>
    <t>007-2008</t>
  </si>
  <si>
    <t>M22287 Bruce Herschfield</t>
  </si>
  <si>
    <t>V10906 The Conference Center a</t>
  </si>
  <si>
    <t>Batch #2346</t>
  </si>
  <si>
    <t>007-2008  ** TOTALS **</t>
  </si>
  <si>
    <t>010-2008</t>
  </si>
  <si>
    <t>Batch #1785</t>
  </si>
  <si>
    <t>M38860 Shivkumar S Hatti</t>
  </si>
  <si>
    <t>Batch #1887</t>
  </si>
  <si>
    <t>M33724 Roger E Haskett</t>
  </si>
  <si>
    <t>010-2008  ** TOTALS **</t>
  </si>
  <si>
    <t>Date</t>
  </si>
  <si>
    <t>Description</t>
  </si>
  <si>
    <t>2009 Remaining Grant</t>
  </si>
  <si>
    <t>Area III Council Year-to-Date Expenses</t>
  </si>
  <si>
    <t>Account</t>
  </si>
  <si>
    <t>Amount</t>
  </si>
  <si>
    <t>Area III Total Q1</t>
  </si>
  <si>
    <t>2010 Remaining Grant</t>
  </si>
  <si>
    <t>Area III Total Q2</t>
  </si>
  <si>
    <t>Area III Total Q3</t>
  </si>
  <si>
    <t>Area III Total Q4</t>
  </si>
  <si>
    <t>2011 Remaining Grant</t>
  </si>
  <si>
    <t>2012 Remaining Grant</t>
  </si>
  <si>
    <t>2013 Remaining Grant</t>
  </si>
  <si>
    <t>2014 Remaining Grant</t>
  </si>
  <si>
    <t>2015 Remaining Grant</t>
  </si>
  <si>
    <t>2016 Remaining Grant</t>
  </si>
  <si>
    <t>Preliminary Year 2017 Report</t>
  </si>
  <si>
    <t>2017 Approved Grant</t>
  </si>
  <si>
    <t>2017 Remaining Grant</t>
  </si>
  <si>
    <t>03-2017</t>
  </si>
  <si>
    <t>Lily Arora</t>
  </si>
  <si>
    <t>William M Greenberg</t>
  </si>
  <si>
    <t>Melvin Melnick</t>
  </si>
  <si>
    <t>Mark Komrad</t>
  </si>
  <si>
    <t>Charles Blackinton</t>
  </si>
  <si>
    <t>Joseph C Napoli</t>
  </si>
  <si>
    <t>Cristina Secarfa</t>
  </si>
  <si>
    <t>Ranga Ram</t>
  </si>
  <si>
    <t>Marissa Goldberg</t>
  </si>
  <si>
    <t>2017 Total Expenses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</si>
</sst>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0.0"/>
    <numFmt numFmtId="171" formatCode="0.00;[Red]0.00"/>
    <numFmt numFmtId="172" formatCode="mmm\-yyyy"/>
    <numFmt numFmtId="173" formatCode="[$-409]dddd\,\ mmmm\ dd\,\ yyyy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 vertical="top"/>
      <protection/>
    </xf>
    <xf numFmtId="0" fontId="2" fillId="0" borderId="0">
      <alignment/>
      <protection/>
    </xf>
    <xf numFmtId="0" fontId="5" fillId="0" borderId="0">
      <alignment vertical="top"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7" fontId="0" fillId="0" borderId="0" xfId="0" applyNumberFormat="1" applyAlignment="1">
      <alignment/>
    </xf>
    <xf numFmtId="7" fontId="0" fillId="0" borderId="10" xfId="0" applyNumberFormat="1" applyBorder="1" applyAlignment="1">
      <alignment/>
    </xf>
    <xf numFmtId="7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0" fontId="3" fillId="0" borderId="0" xfId="59" applyFont="1" applyAlignment="1">
      <alignment horizontal="left"/>
      <protection/>
    </xf>
    <xf numFmtId="0" fontId="2" fillId="0" borderId="0" xfId="59">
      <alignment/>
      <protection/>
    </xf>
    <xf numFmtId="0" fontId="2" fillId="0" borderId="0" xfId="59" applyAlignment="1">
      <alignment horizontal="left"/>
      <protection/>
    </xf>
    <xf numFmtId="0" fontId="2" fillId="0" borderId="0" xfId="57">
      <alignment/>
      <protection/>
    </xf>
    <xf numFmtId="0" fontId="2" fillId="0" borderId="0" xfId="57" applyNumberFormat="1" applyFont="1" applyFill="1" applyBorder="1" applyAlignment="1" applyProtection="1">
      <alignment horizontal="right" vertical="top"/>
      <protection locked="0"/>
    </xf>
    <xf numFmtId="40" fontId="2" fillId="0" borderId="0" xfId="44" applyFont="1" applyAlignment="1">
      <alignment/>
    </xf>
    <xf numFmtId="0" fontId="2" fillId="0" borderId="0" xfId="57" applyFont="1">
      <alignment/>
      <protection/>
    </xf>
    <xf numFmtId="16" fontId="2" fillId="0" borderId="0" xfId="57" applyNumberFormat="1" applyFont="1" quotePrefix="1">
      <alignment/>
      <protection/>
    </xf>
    <xf numFmtId="2" fontId="2" fillId="0" borderId="0" xfId="57" applyNumberFormat="1" applyFont="1" applyFill="1" applyBorder="1" applyAlignment="1" applyProtection="1">
      <alignment horizontal="right" vertical="top"/>
      <protection locked="0"/>
    </xf>
    <xf numFmtId="14" fontId="2" fillId="0" borderId="0" xfId="57" applyNumberFormat="1">
      <alignment/>
      <protection/>
    </xf>
    <xf numFmtId="171" fontId="2" fillId="0" borderId="0" xfId="57" applyNumberFormat="1">
      <alignment/>
      <protection/>
    </xf>
    <xf numFmtId="17" fontId="2" fillId="0" borderId="0" xfId="57" applyNumberFormat="1" applyFont="1">
      <alignment/>
      <protection/>
    </xf>
    <xf numFmtId="0" fontId="1" fillId="0" borderId="11" xfId="0" applyFont="1" applyBorder="1" applyAlignment="1">
      <alignment/>
    </xf>
    <xf numFmtId="7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7" fontId="0" fillId="0" borderId="0" xfId="0" applyNumberFormat="1" applyFont="1" applyAlignment="1">
      <alignment/>
    </xf>
    <xf numFmtId="0" fontId="5" fillId="0" borderId="0" xfId="58" applyFill="1">
      <alignment vertical="top"/>
      <protection/>
    </xf>
    <xf numFmtId="0" fontId="5" fillId="0" borderId="0" xfId="58" applyFill="1" applyAlignment="1">
      <alignment horizontal="center" vertical="top"/>
      <protection/>
    </xf>
    <xf numFmtId="0" fontId="0" fillId="0" borderId="0" xfId="0" applyFill="1" applyAlignment="1">
      <alignment vertical="top"/>
    </xf>
    <xf numFmtId="0" fontId="6" fillId="0" borderId="0" xfId="58" applyFont="1" applyFill="1">
      <alignment vertical="top"/>
      <protection/>
    </xf>
    <xf numFmtId="0" fontId="7" fillId="0" borderId="0" xfId="58" applyFont="1" applyFill="1" applyAlignment="1">
      <alignment horizontal="center" vertical="top"/>
      <protection/>
    </xf>
    <xf numFmtId="0" fontId="0" fillId="0" borderId="0" xfId="0" applyFill="1" applyAlignment="1" quotePrefix="1">
      <alignment vertical="top"/>
    </xf>
    <xf numFmtId="0" fontId="0" fillId="0" borderId="0" xfId="0" applyFill="1" applyAlignment="1">
      <alignment horizontal="center" vertical="top"/>
    </xf>
    <xf numFmtId="14" fontId="5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4" fontId="5" fillId="0" borderId="0" xfId="0" applyNumberFormat="1" applyFont="1" applyFill="1" applyAlignment="1">
      <alignment vertical="top"/>
    </xf>
    <xf numFmtId="49" fontId="5" fillId="0" borderId="0" xfId="58" applyNumberFormat="1" applyFill="1">
      <alignment vertical="top"/>
      <protection/>
    </xf>
    <xf numFmtId="14" fontId="5" fillId="0" borderId="0" xfId="58" applyNumberFormat="1" applyFill="1" applyAlignment="1">
      <alignment horizontal="center" vertical="top"/>
      <protection/>
    </xf>
    <xf numFmtId="43" fontId="5" fillId="0" borderId="0" xfId="58" applyNumberFormat="1" applyFill="1">
      <alignment vertical="top"/>
      <protection/>
    </xf>
    <xf numFmtId="43" fontId="0" fillId="0" borderId="0" xfId="0" applyNumberFormat="1" applyFill="1" applyAlignment="1">
      <alignment horizontal="center" vertical="top"/>
    </xf>
    <xf numFmtId="43" fontId="5" fillId="0" borderId="0" xfId="0" applyNumberFormat="1" applyFont="1" applyFill="1" applyAlignment="1">
      <alignment vertical="top"/>
    </xf>
    <xf numFmtId="14" fontId="5" fillId="0" borderId="0" xfId="0" applyNumberFormat="1" applyFont="1" applyFill="1" applyAlignment="1">
      <alignment horizontal="center" vertical="top"/>
    </xf>
    <xf numFmtId="17" fontId="5" fillId="0" borderId="0" xfId="58" applyNumberFormat="1" applyFill="1">
      <alignment vertical="top"/>
      <protection/>
    </xf>
    <xf numFmtId="17" fontId="0" fillId="0" borderId="0" xfId="0" applyNumberFormat="1" applyFont="1" applyFill="1" applyAlignment="1" quotePrefix="1">
      <alignment vertical="top"/>
    </xf>
    <xf numFmtId="4" fontId="5" fillId="0" borderId="0" xfId="0" applyNumberFormat="1" applyFont="1" applyFill="1" applyAlignment="1">
      <alignment vertical="top"/>
    </xf>
    <xf numFmtId="0" fontId="1" fillId="0" borderId="12" xfId="0" applyFont="1" applyFill="1" applyBorder="1" applyAlignment="1">
      <alignment vertical="top"/>
    </xf>
    <xf numFmtId="14" fontId="6" fillId="0" borderId="12" xfId="0" applyNumberFormat="1" applyFont="1" applyFill="1" applyBorder="1" applyAlignment="1">
      <alignment horizontal="center" vertical="top"/>
    </xf>
    <xf numFmtId="4" fontId="6" fillId="0" borderId="12" xfId="0" applyNumberFormat="1" applyFont="1" applyFill="1" applyBorder="1" applyAlignment="1">
      <alignment vertical="top"/>
    </xf>
    <xf numFmtId="4" fontId="6" fillId="0" borderId="12" xfId="58" applyNumberFormat="1" applyFont="1" applyFill="1" applyBorder="1">
      <alignment vertical="top"/>
      <protection/>
    </xf>
    <xf numFmtId="0" fontId="0" fillId="0" borderId="0" xfId="0" applyFont="1" applyFill="1" applyBorder="1" applyAlignment="1">
      <alignment vertical="top"/>
    </xf>
    <xf numFmtId="14" fontId="5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vertical="top"/>
    </xf>
    <xf numFmtId="4" fontId="5" fillId="0" borderId="0" xfId="58" applyNumberFormat="1" applyFont="1" applyFill="1" applyBorder="1">
      <alignment vertical="top"/>
      <protection/>
    </xf>
    <xf numFmtId="49" fontId="0" fillId="0" borderId="0" xfId="0" applyNumberFormat="1" applyFont="1" applyFill="1" applyAlignment="1" quotePrefix="1">
      <alignment vertical="top"/>
    </xf>
    <xf numFmtId="49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14" fontId="5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14" fontId="5" fillId="0" borderId="0" xfId="0" applyNumberFormat="1" applyFont="1" applyFill="1" applyAlignment="1">
      <alignment vertical="top"/>
    </xf>
    <xf numFmtId="0" fontId="5" fillId="0" borderId="0" xfId="58" applyFont="1" applyFill="1">
      <alignment vertical="top"/>
      <protection/>
    </xf>
    <xf numFmtId="49" fontId="5" fillId="0" borderId="0" xfId="58" applyNumberFormat="1" applyFont="1" applyFill="1" quotePrefix="1">
      <alignment vertical="top"/>
      <protection/>
    </xf>
    <xf numFmtId="17" fontId="5" fillId="0" borderId="0" xfId="58" applyNumberFormat="1" applyFill="1" quotePrefix="1">
      <alignment vertical="top"/>
      <protection/>
    </xf>
    <xf numFmtId="0" fontId="5" fillId="0" borderId="0" xfId="58" applyFill="1" applyAlignment="1">
      <alignment horizontal="right" vertical="top"/>
      <protection/>
    </xf>
    <xf numFmtId="4" fontId="5" fillId="0" borderId="0" xfId="58" applyNumberFormat="1" applyFill="1">
      <alignment vertical="top"/>
      <protection/>
    </xf>
    <xf numFmtId="14" fontId="5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4" fontId="0" fillId="0" borderId="0" xfId="0" applyNumberFormat="1" applyFill="1" applyAlignment="1">
      <alignment horizontal="center" vertical="top"/>
    </xf>
    <xf numFmtId="0" fontId="5" fillId="0" borderId="0" xfId="58" applyFill="1" quotePrefix="1">
      <alignment vertical="top"/>
      <protection/>
    </xf>
    <xf numFmtId="16" fontId="0" fillId="0" borderId="0" xfId="0" applyNumberFormat="1" applyFont="1" applyFill="1" applyAlignment="1" quotePrefix="1">
      <alignment vertical="top"/>
    </xf>
    <xf numFmtId="0" fontId="0" fillId="0" borderId="0" xfId="0" applyFont="1" applyFill="1" applyAlignment="1" quotePrefix="1">
      <alignment vertical="top"/>
    </xf>
    <xf numFmtId="49" fontId="0" fillId="0" borderId="0" xfId="0" applyNumberFormat="1" applyFont="1" applyFill="1" applyBorder="1" applyAlignment="1" quotePrefix="1">
      <alignment/>
    </xf>
    <xf numFmtId="0" fontId="5" fillId="0" borderId="0" xfId="56" applyFont="1" applyFill="1" applyAlignment="1">
      <alignment horizontal="center" vertical="top"/>
      <protection/>
    </xf>
    <xf numFmtId="14" fontId="5" fillId="0" borderId="0" xfId="56" applyNumberFormat="1" applyFont="1" applyFill="1" applyAlignment="1">
      <alignment horizontal="center" vertical="top"/>
      <protection/>
    </xf>
    <xf numFmtId="0" fontId="5" fillId="0" borderId="0" xfId="56" applyFont="1" applyFill="1">
      <alignment vertical="top"/>
      <protection/>
    </xf>
    <xf numFmtId="43" fontId="0" fillId="0" borderId="0" xfId="42" applyFont="1" applyFill="1" applyAlignment="1">
      <alignment vertical="top"/>
    </xf>
    <xf numFmtId="49" fontId="0" fillId="0" borderId="0" xfId="0" applyNumberFormat="1" applyFont="1" applyFill="1" applyAlignment="1" quotePrefix="1">
      <alignment horizontal="left" vertical="top"/>
    </xf>
    <xf numFmtId="43" fontId="0" fillId="0" borderId="0" xfId="0" applyNumberFormat="1" applyFont="1" applyFill="1" applyAlignment="1">
      <alignment vertical="top"/>
    </xf>
    <xf numFmtId="14" fontId="5" fillId="0" borderId="0" xfId="0" applyNumberFormat="1" applyFont="1" applyFill="1" applyAlignment="1">
      <alignment horizontal="right" vertical="top"/>
    </xf>
    <xf numFmtId="14" fontId="5" fillId="0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center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REA 3 Q1 08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rea 1 year" xfId="56"/>
    <cellStyle name="Normal_AREA 3 Q1 08" xfId="57"/>
    <cellStyle name="Normal_area iii q2 2009" xfId="58"/>
    <cellStyle name="Normal_AREA1-MAY0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54"/>
  <sheetViews>
    <sheetView tabSelected="1" zoomScalePageLayoutView="0" workbookViewId="0" topLeftCell="A16">
      <selection activeCell="R19" sqref="R19"/>
    </sheetView>
  </sheetViews>
  <sheetFormatPr defaultColWidth="9.140625" defaultRowHeight="12.75"/>
  <cols>
    <col min="2" max="2" width="2.28125" style="0" customWidth="1"/>
    <col min="4" max="4" width="18.28125" style="0" customWidth="1"/>
    <col min="6" max="6" width="12.421875" style="1" customWidth="1"/>
  </cols>
  <sheetData>
    <row r="4" spans="2:6" ht="12.75">
      <c r="B4" s="75" t="s">
        <v>0</v>
      </c>
      <c r="C4" s="75"/>
      <c r="D4" s="75"/>
      <c r="E4" s="75"/>
      <c r="F4" s="75"/>
    </row>
    <row r="5" spans="2:6" ht="12.75">
      <c r="B5" s="75" t="s">
        <v>81</v>
      </c>
      <c r="C5" s="75"/>
      <c r="D5" s="75"/>
      <c r="E5" s="75"/>
      <c r="F5" s="75"/>
    </row>
    <row r="6" spans="2:6" ht="12.75">
      <c r="B6" s="75" t="s">
        <v>33</v>
      </c>
      <c r="C6" s="75"/>
      <c r="D6" s="75"/>
      <c r="E6" s="75"/>
      <c r="F6" s="75"/>
    </row>
    <row r="8" spans="2:6" ht="12.75">
      <c r="B8" s="19" t="s">
        <v>82</v>
      </c>
      <c r="F8" s="2">
        <v>9650</v>
      </c>
    </row>
    <row r="10" spans="3:6" ht="12.75">
      <c r="C10" t="s">
        <v>1</v>
      </c>
      <c r="F10" s="20">
        <f>+'Area III 2017.'!F28</f>
        <v>10441.439999999999</v>
      </c>
    </row>
    <row r="12" spans="3:6" ht="12.75">
      <c r="C12" t="s">
        <v>23</v>
      </c>
      <c r="F12" s="1">
        <f>+'Area III 2017.'!F49</f>
        <v>0</v>
      </c>
    </row>
    <row r="14" spans="3:6" ht="12.75">
      <c r="C14" t="s">
        <v>2</v>
      </c>
      <c r="F14" s="4">
        <f>+'Area III 2017.'!F74</f>
        <v>0</v>
      </c>
    </row>
    <row r="16" spans="3:6" ht="12.75">
      <c r="C16" t="s">
        <v>3</v>
      </c>
      <c r="F16" s="3">
        <f>+'Area III 2017.'!F86</f>
        <v>0</v>
      </c>
    </row>
    <row r="17" ht="4.5" customHeight="1"/>
    <row r="18" spans="2:6" ht="13.5" thickBot="1">
      <c r="B18" s="17" t="s">
        <v>94</v>
      </c>
      <c r="C18" s="17"/>
      <c r="D18" s="17"/>
      <c r="E18" s="17"/>
      <c r="F18" s="18">
        <f>SUM(F10:F16)</f>
        <v>10441.439999999999</v>
      </c>
    </row>
    <row r="19" ht="13.5" thickTop="1">
      <c r="F19" s="3"/>
    </row>
    <row r="20" spans="3:8" ht="12.75">
      <c r="C20" t="s">
        <v>6</v>
      </c>
      <c r="F20" s="3">
        <v>15947.93</v>
      </c>
      <c r="H20" s="1"/>
    </row>
    <row r="21" ht="12.75">
      <c r="F21" s="3"/>
    </row>
    <row r="22" spans="3:8" ht="12.75">
      <c r="C22" t="s">
        <v>5</v>
      </c>
      <c r="F22" s="3">
        <v>13369.89</v>
      </c>
      <c r="H22" s="1"/>
    </row>
    <row r="23" ht="12.75">
      <c r="F23" s="3"/>
    </row>
    <row r="24" spans="3:8" ht="12.75">
      <c r="C24" t="s">
        <v>7</v>
      </c>
      <c r="F24" s="3">
        <v>15691.03</v>
      </c>
      <c r="H24" s="1"/>
    </row>
    <row r="25" ht="12.75">
      <c r="F25" s="3"/>
    </row>
    <row r="26" spans="3:6" ht="12.75">
      <c r="C26" t="s">
        <v>8</v>
      </c>
      <c r="F26" s="3">
        <v>1845.82</v>
      </c>
    </row>
    <row r="27" ht="12.75">
      <c r="F27" s="3"/>
    </row>
    <row r="28" spans="3:6" ht="12.75">
      <c r="C28" t="s">
        <v>9</v>
      </c>
      <c r="F28" s="3">
        <v>12131.52</v>
      </c>
    </row>
    <row r="30" spans="3:6" ht="12.75">
      <c r="C30" t="s">
        <v>10</v>
      </c>
      <c r="F30" s="1">
        <v>3799.8</v>
      </c>
    </row>
    <row r="32" spans="3:6" ht="12.75">
      <c r="C32" t="s">
        <v>11</v>
      </c>
      <c r="F32" s="1">
        <v>-5726.31</v>
      </c>
    </row>
    <row r="34" spans="3:6" ht="12.75">
      <c r="C34" t="s">
        <v>24</v>
      </c>
      <c r="F34" s="1">
        <v>3967.68</v>
      </c>
    </row>
    <row r="36" spans="3:6" ht="12.75">
      <c r="C36" t="s">
        <v>66</v>
      </c>
      <c r="F36" s="1">
        <v>-20648.440000000002</v>
      </c>
    </row>
    <row r="38" spans="3:6" ht="12.75">
      <c r="C38" t="s">
        <v>71</v>
      </c>
      <c r="F38" s="1">
        <v>5976.45</v>
      </c>
    </row>
    <row r="40" spans="3:6" ht="12.75">
      <c r="C40" t="s">
        <v>75</v>
      </c>
      <c r="F40" s="1">
        <v>15188.12</v>
      </c>
    </row>
    <row r="42" spans="3:6" ht="12.75">
      <c r="C42" s="19" t="s">
        <v>76</v>
      </c>
      <c r="F42" s="1">
        <v>10646.33</v>
      </c>
    </row>
    <row r="44" spans="3:6" ht="12.75">
      <c r="C44" s="19" t="s">
        <v>77</v>
      </c>
      <c r="F44" s="1">
        <v>10679.39</v>
      </c>
    </row>
    <row r="45" ht="12.75">
      <c r="C45" s="19"/>
    </row>
    <row r="46" spans="3:6" ht="12.75">
      <c r="C46" s="19" t="s">
        <v>78</v>
      </c>
      <c r="F46" s="1">
        <v>-665.9700000000012</v>
      </c>
    </row>
    <row r="47" ht="12.75">
      <c r="C47" s="19"/>
    </row>
    <row r="48" spans="3:6" ht="12.75">
      <c r="C48" s="19" t="s">
        <v>79</v>
      </c>
      <c r="F48" s="1">
        <v>6562.38</v>
      </c>
    </row>
    <row r="49" ht="12.75">
      <c r="C49" s="19"/>
    </row>
    <row r="50" spans="3:6" ht="12.75">
      <c r="C50" s="19" t="s">
        <v>80</v>
      </c>
      <c r="F50" s="1">
        <v>766.4200000000001</v>
      </c>
    </row>
    <row r="51" ht="12.75">
      <c r="C51" s="19"/>
    </row>
    <row r="52" spans="3:6" ht="12.75">
      <c r="C52" s="19" t="s">
        <v>83</v>
      </c>
      <c r="F52" s="1">
        <f>F8-F18</f>
        <v>-791.4399999999987</v>
      </c>
    </row>
    <row r="54" spans="2:6" ht="13.5" thickBot="1">
      <c r="B54" s="17" t="s">
        <v>4</v>
      </c>
      <c r="C54" s="17"/>
      <c r="D54" s="17"/>
      <c r="E54" s="17"/>
      <c r="F54" s="18">
        <f>SUM(F20:F53)</f>
        <v>88740.6</v>
      </c>
    </row>
    <row r="55" ht="13.5" thickTop="1"/>
  </sheetData>
  <sheetProtection/>
  <mergeCells count="3">
    <mergeCell ref="B6:F6"/>
    <mergeCell ref="B4:F4"/>
    <mergeCell ref="B5:F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showOutlineSymbols="0" zoomScalePageLayoutView="0" workbookViewId="0" topLeftCell="A7">
      <selection activeCell="A30" sqref="A30:E31"/>
    </sheetView>
  </sheetViews>
  <sheetFormatPr defaultColWidth="6.8515625" defaultRowHeight="12.75" customHeight="1"/>
  <cols>
    <col min="1" max="1" width="15.8515625" style="21" bestFit="1" customWidth="1"/>
    <col min="2" max="2" width="8.421875" style="21" customWidth="1"/>
    <col min="3" max="3" width="12.140625" style="22" customWidth="1"/>
    <col min="4" max="4" width="31.140625" style="21" customWidth="1"/>
    <col min="5" max="5" width="14.421875" style="21" customWidth="1"/>
    <col min="6" max="6" width="28.140625" style="21" customWidth="1"/>
    <col min="7" max="16384" width="6.8515625" style="21" customWidth="1"/>
  </cols>
  <sheetData>
    <row r="1" ht="12.75" customHeight="1">
      <c r="E1" s="23"/>
    </row>
    <row r="2" ht="12.75" customHeight="1">
      <c r="B2" s="24" t="s">
        <v>67</v>
      </c>
    </row>
    <row r="5" spans="2:5" s="25" customFormat="1" ht="12.75">
      <c r="B5" s="25" t="s">
        <v>68</v>
      </c>
      <c r="C5" s="25" t="s">
        <v>64</v>
      </c>
      <c r="D5" s="25" t="s">
        <v>65</v>
      </c>
      <c r="E5" s="25" t="s">
        <v>69</v>
      </c>
    </row>
    <row r="6" spans="1:6" ht="12.75">
      <c r="A6" s="26"/>
      <c r="B6" s="27"/>
      <c r="C6" s="28"/>
      <c r="D6" s="29"/>
      <c r="E6" s="30"/>
      <c r="F6" s="27"/>
    </row>
    <row r="7" spans="1:6" ht="12.75">
      <c r="A7" s="31" t="s">
        <v>84</v>
      </c>
      <c r="B7" s="21">
        <v>6025</v>
      </c>
      <c r="C7" s="32">
        <v>42801</v>
      </c>
      <c r="D7" s="21" t="s">
        <v>85</v>
      </c>
      <c r="E7" s="33">
        <v>43.1</v>
      </c>
      <c r="F7" s="34"/>
    </row>
    <row r="8" spans="1:6" ht="12.75">
      <c r="A8" s="31" t="s">
        <v>84</v>
      </c>
      <c r="B8" s="21">
        <v>5110</v>
      </c>
      <c r="C8" s="32">
        <v>42809</v>
      </c>
      <c r="D8" s="21" t="s">
        <v>90</v>
      </c>
      <c r="E8" s="33">
        <v>9108.68</v>
      </c>
      <c r="F8" s="34"/>
    </row>
    <row r="9" spans="1:6" ht="12.75">
      <c r="A9" s="31" t="s">
        <v>84</v>
      </c>
      <c r="B9" s="21">
        <v>5110</v>
      </c>
      <c r="C9" s="32">
        <v>42816</v>
      </c>
      <c r="D9" s="21" t="s">
        <v>86</v>
      </c>
      <c r="E9" s="33">
        <v>195.88</v>
      </c>
      <c r="F9" s="34"/>
    </row>
    <row r="10" spans="1:6" ht="12.75">
      <c r="A10" s="31" t="s">
        <v>84</v>
      </c>
      <c r="B10" s="21">
        <v>6025</v>
      </c>
      <c r="C10" s="32">
        <v>42809</v>
      </c>
      <c r="D10" s="21" t="s">
        <v>90</v>
      </c>
      <c r="E10" s="33">
        <v>206.8</v>
      </c>
      <c r="F10" s="34"/>
    </row>
    <row r="11" spans="1:6" ht="13.5" customHeight="1">
      <c r="A11" s="31" t="s">
        <v>84</v>
      </c>
      <c r="B11" s="21">
        <v>6025</v>
      </c>
      <c r="C11" s="32">
        <v>42809</v>
      </c>
      <c r="D11" s="29" t="s">
        <v>91</v>
      </c>
      <c r="E11" s="35">
        <v>197.2</v>
      </c>
      <c r="F11" s="33"/>
    </row>
    <row r="12" spans="1:6" ht="13.5" customHeight="1">
      <c r="A12" s="31" t="s">
        <v>84</v>
      </c>
      <c r="B12" s="21">
        <v>6025</v>
      </c>
      <c r="C12" s="32">
        <v>42809</v>
      </c>
      <c r="D12" s="29" t="s">
        <v>93</v>
      </c>
      <c r="E12" s="35">
        <v>33.24</v>
      </c>
      <c r="F12" s="33"/>
    </row>
    <row r="13" spans="1:6" ht="12.75">
      <c r="A13" s="31" t="s">
        <v>84</v>
      </c>
      <c r="B13" s="21">
        <v>6025</v>
      </c>
      <c r="C13" s="32">
        <v>42816</v>
      </c>
      <c r="D13" s="21" t="s">
        <v>92</v>
      </c>
      <c r="E13" s="33">
        <v>92.25</v>
      </c>
      <c r="F13" s="34"/>
    </row>
    <row r="14" spans="1:6" ht="12.75">
      <c r="A14" s="31" t="s">
        <v>84</v>
      </c>
      <c r="B14" s="21">
        <v>6025</v>
      </c>
      <c r="C14" s="32">
        <v>42816</v>
      </c>
      <c r="D14" s="21" t="s">
        <v>86</v>
      </c>
      <c r="E14" s="33">
        <v>28.89</v>
      </c>
      <c r="F14" s="34"/>
    </row>
    <row r="15" spans="1:6" ht="12.75">
      <c r="A15" s="31" t="s">
        <v>84</v>
      </c>
      <c r="B15" s="21">
        <v>6025</v>
      </c>
      <c r="C15" s="32">
        <v>42816</v>
      </c>
      <c r="D15" s="21" t="s">
        <v>88</v>
      </c>
      <c r="E15" s="33">
        <v>157.29</v>
      </c>
      <c r="F15" s="34"/>
    </row>
    <row r="16" spans="1:6" ht="12.75">
      <c r="A16" s="31" t="s">
        <v>84</v>
      </c>
      <c r="B16" s="21">
        <v>6025</v>
      </c>
      <c r="C16" s="32">
        <v>42816</v>
      </c>
      <c r="D16" s="21" t="s">
        <v>89</v>
      </c>
      <c r="E16" s="33">
        <v>14.06</v>
      </c>
      <c r="F16" s="34"/>
    </row>
    <row r="17" spans="1:6" ht="12.75">
      <c r="A17" s="31" t="s">
        <v>84</v>
      </c>
      <c r="B17" s="21">
        <v>6025</v>
      </c>
      <c r="C17" s="36">
        <v>42817</v>
      </c>
      <c r="D17" s="21" t="s">
        <v>87</v>
      </c>
      <c r="E17" s="33">
        <v>337.05</v>
      </c>
      <c r="F17" s="34"/>
    </row>
    <row r="18" spans="1:6" ht="12.75">
      <c r="A18" s="31" t="s">
        <v>84</v>
      </c>
      <c r="B18" s="21">
        <v>6030</v>
      </c>
      <c r="C18" s="32">
        <v>42816</v>
      </c>
      <c r="D18" s="21" t="s">
        <v>86</v>
      </c>
      <c r="E18" s="33">
        <v>3</v>
      </c>
      <c r="F18" s="34"/>
    </row>
    <row r="19" spans="1:6" ht="12.75">
      <c r="A19" s="31" t="s">
        <v>84</v>
      </c>
      <c r="B19" s="21">
        <v>6035</v>
      </c>
      <c r="C19" s="32">
        <v>42809</v>
      </c>
      <c r="D19" s="21" t="s">
        <v>92</v>
      </c>
      <c r="E19" s="33">
        <v>24</v>
      </c>
      <c r="F19" s="34"/>
    </row>
    <row r="20" spans="1:6" ht="13.5" customHeight="1">
      <c r="A20" s="31"/>
      <c r="B20" s="23"/>
      <c r="C20" s="36"/>
      <c r="D20" s="29"/>
      <c r="E20" s="35"/>
      <c r="F20" s="33"/>
    </row>
    <row r="21" spans="1:6" ht="13.5" customHeight="1">
      <c r="A21" s="31"/>
      <c r="B21" s="23"/>
      <c r="C21" s="36"/>
      <c r="D21" s="23"/>
      <c r="E21" s="35"/>
      <c r="F21" s="33"/>
    </row>
    <row r="22" spans="1:6" ht="12.75">
      <c r="A22" s="37"/>
      <c r="C22" s="32"/>
      <c r="E22" s="33"/>
      <c r="F22" s="34"/>
    </row>
    <row r="23" spans="1:6" ht="12.75">
      <c r="A23" s="37"/>
      <c r="C23" s="32"/>
      <c r="E23" s="33"/>
      <c r="F23" s="34"/>
    </row>
    <row r="24" spans="5:6" ht="12.75">
      <c r="E24" s="33"/>
      <c r="F24" s="34"/>
    </row>
    <row r="25" spans="5:6" ht="12.75">
      <c r="E25" s="33"/>
      <c r="F25" s="34"/>
    </row>
    <row r="26" spans="1:6" ht="13.5" customHeight="1">
      <c r="A26" s="38"/>
      <c r="B26" s="23"/>
      <c r="C26" s="36"/>
      <c r="D26" s="29"/>
      <c r="E26" s="35"/>
      <c r="F26" s="33"/>
    </row>
    <row r="27" spans="1:5" ht="13.5" customHeight="1">
      <c r="A27" s="23"/>
      <c r="B27" s="23"/>
      <c r="C27" s="36"/>
      <c r="D27" s="23"/>
      <c r="E27" s="39"/>
    </row>
    <row r="28" spans="1:6" ht="13.5" customHeight="1">
      <c r="A28" s="40" t="s">
        <v>70</v>
      </c>
      <c r="B28" s="40"/>
      <c r="C28" s="41"/>
      <c r="D28" s="40"/>
      <c r="E28" s="42"/>
      <c r="F28" s="43">
        <f>SUM(E6:E26)-SUM(F6:F26)</f>
        <v>10441.439999999999</v>
      </c>
    </row>
    <row r="29" spans="1:6" ht="13.5" customHeight="1">
      <c r="A29" s="44"/>
      <c r="B29" s="44"/>
      <c r="C29" s="45"/>
      <c r="D29" s="44"/>
      <c r="E29" s="46"/>
      <c r="F29" s="47"/>
    </row>
    <row r="30" spans="1:6" ht="13.5" customHeight="1">
      <c r="A30" s="48"/>
      <c r="B30" s="27"/>
      <c r="C30" s="28"/>
      <c r="D30" s="29"/>
      <c r="E30" s="30"/>
      <c r="F30" s="47"/>
    </row>
    <row r="31" spans="1:6" ht="13.5" customHeight="1">
      <c r="A31" s="48"/>
      <c r="B31" s="27"/>
      <c r="C31" s="28"/>
      <c r="D31" s="29"/>
      <c r="E31" s="30"/>
      <c r="F31" s="47"/>
    </row>
    <row r="32" spans="1:6" ht="13.5" customHeight="1">
      <c r="A32" s="48"/>
      <c r="B32" s="27"/>
      <c r="C32" s="28"/>
      <c r="D32" s="29"/>
      <c r="E32" s="30"/>
      <c r="F32" s="47"/>
    </row>
    <row r="33" spans="1:6" ht="13.5" customHeight="1">
      <c r="A33" s="48"/>
      <c r="B33" s="27"/>
      <c r="C33" s="28"/>
      <c r="D33" s="29"/>
      <c r="E33" s="30"/>
      <c r="F33" s="47"/>
    </row>
    <row r="34" spans="1:6" ht="13.5" customHeight="1">
      <c r="A34" s="49"/>
      <c r="B34" s="50"/>
      <c r="C34" s="51"/>
      <c r="D34" s="44"/>
      <c r="E34" s="46"/>
      <c r="F34" s="47"/>
    </row>
    <row r="35" spans="1:6" ht="13.5" customHeight="1">
      <c r="A35" s="49"/>
      <c r="B35" s="50"/>
      <c r="C35" s="51"/>
      <c r="D35" s="44"/>
      <c r="E35" s="46"/>
      <c r="F35" s="47"/>
    </row>
    <row r="36" spans="1:6" ht="13.5" customHeight="1">
      <c r="A36" s="49"/>
      <c r="B36" s="50"/>
      <c r="C36" s="51"/>
      <c r="D36" s="44"/>
      <c r="E36" s="46"/>
      <c r="F36" s="47"/>
    </row>
    <row r="37" spans="1:6" ht="13.5" customHeight="1">
      <c r="A37" s="49"/>
      <c r="B37" s="50"/>
      <c r="C37" s="51"/>
      <c r="D37" s="44"/>
      <c r="E37" s="46"/>
      <c r="F37" s="47"/>
    </row>
    <row r="38" spans="1:6" ht="13.5" customHeight="1">
      <c r="A38" s="49"/>
      <c r="B38" s="50"/>
      <c r="C38" s="51"/>
      <c r="D38" s="44"/>
      <c r="E38" s="46"/>
      <c r="F38" s="47"/>
    </row>
    <row r="39" spans="1:6" ht="13.5" customHeight="1">
      <c r="A39" s="49"/>
      <c r="B39" s="50"/>
      <c r="C39" s="51"/>
      <c r="D39" s="44"/>
      <c r="E39" s="46"/>
      <c r="F39" s="47"/>
    </row>
    <row r="40" spans="1:6" ht="13.5" customHeight="1">
      <c r="A40" s="49"/>
      <c r="B40" s="50"/>
      <c r="C40" s="51"/>
      <c r="D40" s="44"/>
      <c r="E40" s="46"/>
      <c r="F40" s="47"/>
    </row>
    <row r="41" spans="1:6" ht="13.5" customHeight="1">
      <c r="A41" s="49"/>
      <c r="B41" s="50"/>
      <c r="C41" s="51"/>
      <c r="D41" s="44"/>
      <c r="E41" s="46"/>
      <c r="F41" s="47"/>
    </row>
    <row r="42" spans="1:6" ht="13.5" customHeight="1">
      <c r="A42" s="49"/>
      <c r="B42" s="50"/>
      <c r="C42" s="51"/>
      <c r="D42" s="44"/>
      <c r="E42" s="46"/>
      <c r="F42" s="47"/>
    </row>
    <row r="43" spans="1:6" ht="13.5" customHeight="1">
      <c r="A43" s="49"/>
      <c r="B43" s="50"/>
      <c r="C43" s="51"/>
      <c r="D43" s="44"/>
      <c r="E43" s="46"/>
      <c r="F43" s="47"/>
    </row>
    <row r="44" spans="1:6" ht="12.75">
      <c r="A44" s="52"/>
      <c r="B44" s="53"/>
      <c r="C44" s="54"/>
      <c r="D44" s="29"/>
      <c r="E44" s="39"/>
      <c r="F44" s="55"/>
    </row>
    <row r="45" spans="1:6" ht="12.75" customHeight="1">
      <c r="A45" s="56"/>
      <c r="B45" s="53"/>
      <c r="C45" s="54"/>
      <c r="D45" s="55"/>
      <c r="E45" s="55"/>
      <c r="F45" s="55"/>
    </row>
    <row r="46" spans="1:6" ht="12.75" customHeight="1">
      <c r="A46" s="48"/>
      <c r="B46" s="53"/>
      <c r="C46" s="54"/>
      <c r="D46" s="29"/>
      <c r="E46" s="39"/>
      <c r="F46" s="53"/>
    </row>
    <row r="47" spans="1:6" ht="12.75" customHeight="1">
      <c r="A47" s="48"/>
      <c r="B47" s="53"/>
      <c r="C47" s="54"/>
      <c r="D47" s="29"/>
      <c r="E47" s="39"/>
      <c r="F47" s="53"/>
    </row>
    <row r="48" spans="1:6" ht="12.75" customHeight="1">
      <c r="A48" s="29"/>
      <c r="B48" s="53"/>
      <c r="C48" s="54"/>
      <c r="D48" s="29"/>
      <c r="E48" s="39"/>
      <c r="F48" s="55"/>
    </row>
    <row r="49" spans="1:6" ht="12.75" customHeight="1">
      <c r="A49" s="40" t="s">
        <v>72</v>
      </c>
      <c r="B49" s="40"/>
      <c r="C49" s="41"/>
      <c r="D49" s="40"/>
      <c r="E49" s="42"/>
      <c r="F49" s="43">
        <f>SUM(E30:F48)-SUM(F30:F48)</f>
        <v>0</v>
      </c>
    </row>
    <row r="50" spans="1:5" ht="12.75" customHeight="1">
      <c r="A50" s="57"/>
      <c r="B50" s="58"/>
      <c r="C50" s="32"/>
      <c r="E50" s="59"/>
    </row>
    <row r="51" spans="1:5" ht="12.75" customHeight="1">
      <c r="A51" s="57"/>
      <c r="B51" s="58"/>
      <c r="C51" s="60"/>
      <c r="E51" s="59"/>
    </row>
    <row r="52" spans="1:6" ht="12.75" customHeight="1">
      <c r="A52" s="57"/>
      <c r="B52" s="58"/>
      <c r="C52" s="60"/>
      <c r="E52" s="59"/>
      <c r="F52" s="59"/>
    </row>
    <row r="53" spans="1:6" ht="12.75" customHeight="1">
      <c r="A53" s="57"/>
      <c r="B53" s="58"/>
      <c r="C53" s="32"/>
      <c r="E53" s="59"/>
      <c r="F53" s="59"/>
    </row>
    <row r="54" spans="1:6" ht="12.75" customHeight="1">
      <c r="A54" s="57"/>
      <c r="B54" s="58"/>
      <c r="C54" s="60"/>
      <c r="E54" s="59"/>
      <c r="F54" s="59"/>
    </row>
    <row r="55" spans="1:6" ht="12.75" customHeight="1" hidden="1">
      <c r="A55" s="57"/>
      <c r="B55" s="58"/>
      <c r="C55" s="60"/>
      <c r="E55" s="59"/>
      <c r="F55" s="59"/>
    </row>
    <row r="56" spans="1:6" ht="12.75" customHeight="1" hidden="1">
      <c r="A56" s="57"/>
      <c r="B56" s="58"/>
      <c r="C56" s="60"/>
      <c r="E56" s="59"/>
      <c r="F56" s="59"/>
    </row>
    <row r="57" spans="1:6" ht="12.75" customHeight="1" hidden="1">
      <c r="A57" s="57"/>
      <c r="B57" s="61"/>
      <c r="C57" s="60"/>
      <c r="D57" s="29"/>
      <c r="E57" s="30"/>
      <c r="F57" s="59"/>
    </row>
    <row r="58" spans="1:6" ht="12.75" customHeight="1" hidden="1">
      <c r="A58" s="57"/>
      <c r="B58" s="61"/>
      <c r="C58" s="60"/>
      <c r="D58" s="29"/>
      <c r="E58" s="30"/>
      <c r="F58" s="59"/>
    </row>
    <row r="59" spans="1:6" ht="12.75" customHeight="1" hidden="1">
      <c r="A59" s="57"/>
      <c r="B59" s="61"/>
      <c r="C59" s="60"/>
      <c r="D59" s="29"/>
      <c r="E59" s="30"/>
      <c r="F59" s="62"/>
    </row>
    <row r="60" spans="1:6" ht="12.75" customHeight="1" hidden="1">
      <c r="A60" s="57"/>
      <c r="B60" s="61"/>
      <c r="C60" s="60"/>
      <c r="D60" s="29"/>
      <c r="E60" s="30"/>
      <c r="F60" s="62"/>
    </row>
    <row r="61" spans="1:6" ht="12.75" customHeight="1" hidden="1">
      <c r="A61" s="57"/>
      <c r="B61" s="61"/>
      <c r="C61" s="60"/>
      <c r="D61" s="29"/>
      <c r="E61" s="30"/>
      <c r="F61" s="62"/>
    </row>
    <row r="62" spans="1:6" ht="12.75" customHeight="1">
      <c r="A62" s="57"/>
      <c r="B62" s="61"/>
      <c r="C62" s="60"/>
      <c r="E62" s="39"/>
      <c r="F62" s="59"/>
    </row>
    <row r="63" spans="1:6" ht="12.75" customHeight="1">
      <c r="A63" s="57"/>
      <c r="B63" s="58"/>
      <c r="C63" s="60"/>
      <c r="E63" s="59"/>
      <c r="F63" s="59"/>
    </row>
    <row r="64" spans="1:6" ht="12.75" customHeight="1">
      <c r="A64" s="57"/>
      <c r="B64" s="58"/>
      <c r="C64" s="60"/>
      <c r="E64" s="59"/>
      <c r="F64" s="59"/>
    </row>
    <row r="65" spans="1:6" ht="12.75" customHeight="1">
      <c r="A65" s="57"/>
      <c r="B65" s="58"/>
      <c r="C65" s="60"/>
      <c r="E65" s="59"/>
      <c r="F65" s="59"/>
    </row>
    <row r="66" spans="1:6" ht="12.75" customHeight="1">
      <c r="A66" s="57"/>
      <c r="B66" s="58"/>
      <c r="C66" s="60"/>
      <c r="E66" s="59"/>
      <c r="F66" s="59"/>
    </row>
    <row r="67" spans="1:6" ht="12.75" customHeight="1">
      <c r="A67" s="63"/>
      <c r="B67" s="58"/>
      <c r="C67" s="60"/>
      <c r="E67" s="59"/>
      <c r="F67" s="59"/>
    </row>
    <row r="68" spans="1:6" ht="12.75" customHeight="1">
      <c r="A68" s="64"/>
      <c r="B68" s="61"/>
      <c r="C68" s="60"/>
      <c r="D68" s="29"/>
      <c r="E68" s="30"/>
      <c r="F68" s="59"/>
    </row>
    <row r="69" spans="1:6" ht="12.75" customHeight="1">
      <c r="A69" s="65"/>
      <c r="B69" s="61"/>
      <c r="C69" s="60"/>
      <c r="D69" s="29"/>
      <c r="E69" s="30"/>
      <c r="F69" s="59"/>
    </row>
    <row r="70" spans="1:6" ht="12.75" customHeight="1">
      <c r="A70" s="64"/>
      <c r="B70" s="61"/>
      <c r="C70" s="60"/>
      <c r="D70" s="29"/>
      <c r="E70" s="30"/>
      <c r="F70" s="62"/>
    </row>
    <row r="71" spans="1:6" ht="12.75" customHeight="1">
      <c r="A71" s="65"/>
      <c r="B71" s="61"/>
      <c r="C71" s="60"/>
      <c r="D71" s="29"/>
      <c r="E71" s="30"/>
      <c r="F71" s="62"/>
    </row>
    <row r="72" spans="1:6" ht="12.75" customHeight="1">
      <c r="A72" s="65"/>
      <c r="B72" s="61"/>
      <c r="C72" s="60"/>
      <c r="D72" s="29"/>
      <c r="E72" s="30"/>
      <c r="F72" s="62"/>
    </row>
    <row r="73" spans="1:6" ht="12.75" customHeight="1">
      <c r="A73" s="23"/>
      <c r="B73" s="61"/>
      <c r="C73" s="36"/>
      <c r="D73" s="23"/>
      <c r="E73" s="39"/>
      <c r="F73" s="59"/>
    </row>
    <row r="74" spans="1:6" ht="12.75" customHeight="1">
      <c r="A74" s="40" t="s">
        <v>73</v>
      </c>
      <c r="B74" s="40"/>
      <c r="C74" s="41"/>
      <c r="D74" s="40"/>
      <c r="E74" s="42"/>
      <c r="F74" s="43">
        <f>SUM(E50:F73)</f>
        <v>0</v>
      </c>
    </row>
    <row r="75" spans="1:3" ht="12.75" customHeight="1">
      <c r="A75" s="66"/>
      <c r="B75" s="22"/>
      <c r="C75" s="32"/>
    </row>
    <row r="76" spans="1:5" ht="12" customHeight="1">
      <c r="A76" s="66"/>
      <c r="B76" s="67"/>
      <c r="C76" s="68"/>
      <c r="D76" s="69"/>
      <c r="E76" s="70"/>
    </row>
    <row r="77" spans="1:5" ht="12.75" customHeight="1">
      <c r="A77" s="71"/>
      <c r="B77" s="27"/>
      <c r="C77" s="68"/>
      <c r="D77" s="69"/>
      <c r="E77" s="72"/>
    </row>
    <row r="78" spans="1:5" ht="12.75" customHeight="1">
      <c r="A78" s="71"/>
      <c r="B78" s="27"/>
      <c r="C78" s="68"/>
      <c r="D78" s="69"/>
      <c r="E78" s="72"/>
    </row>
    <row r="79" spans="1:6" ht="12.75" customHeight="1">
      <c r="A79" s="71"/>
      <c r="B79" s="27"/>
      <c r="C79" s="73"/>
      <c r="D79" s="29"/>
      <c r="E79" s="72"/>
      <c r="F79" s="27"/>
    </row>
    <row r="80" spans="1:6" ht="12.75" customHeight="1">
      <c r="A80" s="71"/>
      <c r="B80" s="27"/>
      <c r="C80" s="73"/>
      <c r="D80" s="29"/>
      <c r="E80" s="72"/>
      <c r="F80" s="27"/>
    </row>
    <row r="81" spans="1:6" ht="12.75" customHeight="1">
      <c r="A81" s="71"/>
      <c r="B81" s="27"/>
      <c r="C81" s="73"/>
      <c r="D81" s="29"/>
      <c r="E81" s="72"/>
      <c r="F81" s="27"/>
    </row>
    <row r="82" spans="1:6" ht="12.75" customHeight="1">
      <c r="A82" s="71"/>
      <c r="B82" s="27"/>
      <c r="C82" s="73"/>
      <c r="D82" s="29"/>
      <c r="E82" s="72"/>
      <c r="F82" s="27"/>
    </row>
    <row r="83" spans="1:5" ht="12.75" customHeight="1">
      <c r="A83" s="23"/>
      <c r="B83" s="27"/>
      <c r="C83" s="74"/>
      <c r="D83" s="23"/>
      <c r="E83" s="39"/>
    </row>
    <row r="84" spans="1:6" ht="12.75" customHeight="1">
      <c r="A84" s="71"/>
      <c r="B84" s="27"/>
      <c r="C84" s="73"/>
      <c r="D84" s="29"/>
      <c r="E84" s="72"/>
      <c r="F84" s="27"/>
    </row>
    <row r="85" spans="1:5" ht="12.75" customHeight="1">
      <c r="A85" s="23"/>
      <c r="B85" s="27"/>
      <c r="C85" s="74"/>
      <c r="D85" s="23"/>
      <c r="E85" s="39"/>
    </row>
    <row r="86" spans="1:6" ht="12.75" customHeight="1">
      <c r="A86" s="40" t="s">
        <v>74</v>
      </c>
      <c r="B86" s="40"/>
      <c r="C86" s="41"/>
      <c r="D86" s="40"/>
      <c r="E86" s="42"/>
      <c r="F86" s="43">
        <f>SUM(E75:F85)</f>
        <v>0</v>
      </c>
    </row>
    <row r="88" ht="12.75" customHeight="1">
      <c r="F88" s="59"/>
    </row>
  </sheetData>
  <sheetProtection/>
  <printOptions/>
  <pageMargins left="0" right="0" top="0" bottom="0" header="0" footer="0"/>
  <pageSetup fitToHeight="0" fitToWidth="0" horizontalDpi="600" verticalDpi="600" orientation="landscape" r:id="rId1"/>
  <headerFooter alignWithMargins="0">
    <oddHeader>&amp;C&amp;"Arial,Bold"&amp;11&amp;A
Expenses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33"/>
  <sheetViews>
    <sheetView zoomScalePageLayoutView="0" workbookViewId="0" topLeftCell="A7">
      <selection activeCell="C23" sqref="C23"/>
    </sheetView>
  </sheetViews>
  <sheetFormatPr defaultColWidth="9.140625" defaultRowHeight="12.75"/>
  <cols>
    <col min="1" max="2" width="9.140625" style="8" customWidth="1"/>
    <col min="3" max="3" width="36.7109375" style="8" customWidth="1"/>
    <col min="4" max="4" width="12.421875" style="8" customWidth="1"/>
    <col min="5" max="5" width="10.8515625" style="8" customWidth="1"/>
    <col min="6" max="6" width="11.421875" style="8" customWidth="1"/>
    <col min="7" max="16384" width="9.140625" style="8" customWidth="1"/>
  </cols>
  <sheetData>
    <row r="6" spans="1:7" ht="12.75">
      <c r="A6" s="8" t="s">
        <v>12</v>
      </c>
      <c r="B6" s="8" t="s">
        <v>25</v>
      </c>
      <c r="C6" s="8" t="s">
        <v>13</v>
      </c>
      <c r="D6" s="8" t="s">
        <v>14</v>
      </c>
      <c r="E6" s="8" t="s">
        <v>15</v>
      </c>
      <c r="F6" s="9" t="s">
        <v>16</v>
      </c>
      <c r="G6" s="8" t="s">
        <v>17</v>
      </c>
    </row>
    <row r="7" spans="1:7" ht="12.75">
      <c r="A7" s="8" t="s">
        <v>18</v>
      </c>
      <c r="B7" s="8" t="s">
        <v>26</v>
      </c>
      <c r="C7" s="8" t="s">
        <v>19</v>
      </c>
      <c r="D7" s="8" t="s">
        <v>20</v>
      </c>
      <c r="E7" s="8" t="s">
        <v>20</v>
      </c>
      <c r="F7" s="9" t="s">
        <v>21</v>
      </c>
      <c r="G7" s="8" t="s">
        <v>22</v>
      </c>
    </row>
    <row r="8" spans="1:6" s="6" customFormat="1" ht="12.75">
      <c r="A8" s="5" t="s">
        <v>34</v>
      </c>
      <c r="D8" s="5" t="s">
        <v>47</v>
      </c>
      <c r="E8" s="7"/>
      <c r="F8" s="10"/>
    </row>
    <row r="9" spans="1:7" ht="12.75">
      <c r="A9" s="8" t="s">
        <v>27</v>
      </c>
      <c r="B9" s="8" t="s">
        <v>28</v>
      </c>
      <c r="C9" s="8" t="s">
        <v>29</v>
      </c>
      <c r="D9" s="8" t="s">
        <v>30</v>
      </c>
      <c r="E9" s="8" t="s">
        <v>31</v>
      </c>
      <c r="F9" s="9">
        <v>257.06</v>
      </c>
      <c r="G9" s="8" t="s">
        <v>35</v>
      </c>
    </row>
    <row r="10" spans="1:7" ht="12.75">
      <c r="A10" s="8" t="s">
        <v>27</v>
      </c>
      <c r="B10" s="8" t="s">
        <v>28</v>
      </c>
      <c r="C10" s="8" t="s">
        <v>29</v>
      </c>
      <c r="D10" s="8" t="s">
        <v>30</v>
      </c>
      <c r="E10" s="8" t="s">
        <v>31</v>
      </c>
      <c r="F10" s="9">
        <v>451.06</v>
      </c>
      <c r="G10" s="8" t="s">
        <v>36</v>
      </c>
    </row>
    <row r="11" spans="1:7" ht="12.75">
      <c r="A11" s="8" t="s">
        <v>27</v>
      </c>
      <c r="B11" s="8" t="s">
        <v>28</v>
      </c>
      <c r="C11" s="8" t="s">
        <v>29</v>
      </c>
      <c r="D11" s="8" t="s">
        <v>30</v>
      </c>
      <c r="E11" s="8" t="s">
        <v>31</v>
      </c>
      <c r="F11" s="9">
        <v>162.22</v>
      </c>
      <c r="G11" s="8" t="s">
        <v>37</v>
      </c>
    </row>
    <row r="12" spans="1:7" ht="12.75">
      <c r="A12" s="8" t="s">
        <v>27</v>
      </c>
      <c r="B12" s="8" t="s">
        <v>28</v>
      </c>
      <c r="C12" s="8" t="s">
        <v>29</v>
      </c>
      <c r="D12" s="8" t="s">
        <v>30</v>
      </c>
      <c r="E12" s="8" t="s">
        <v>31</v>
      </c>
      <c r="F12" s="9">
        <v>298.56</v>
      </c>
      <c r="G12" s="8" t="s">
        <v>38</v>
      </c>
    </row>
    <row r="13" spans="1:7" ht="12.75">
      <c r="A13" s="8" t="s">
        <v>27</v>
      </c>
      <c r="B13" s="8" t="s">
        <v>28</v>
      </c>
      <c r="C13" s="8" t="s">
        <v>29</v>
      </c>
      <c r="D13" s="8" t="s">
        <v>30</v>
      </c>
      <c r="E13" s="8" t="s">
        <v>31</v>
      </c>
      <c r="F13" s="9">
        <v>3227.3</v>
      </c>
      <c r="G13" s="8" t="s">
        <v>39</v>
      </c>
    </row>
    <row r="14" spans="1:7" ht="12.75">
      <c r="A14" s="8" t="s">
        <v>27</v>
      </c>
      <c r="B14" s="8" t="s">
        <v>28</v>
      </c>
      <c r="C14" s="8" t="s">
        <v>29</v>
      </c>
      <c r="D14" s="8" t="s">
        <v>30</v>
      </c>
      <c r="E14" s="8" t="s">
        <v>31</v>
      </c>
      <c r="F14" s="9">
        <v>350.24</v>
      </c>
      <c r="G14" s="8" t="s">
        <v>40</v>
      </c>
    </row>
    <row r="15" spans="1:7" ht="12.75">
      <c r="A15" s="8" t="s">
        <v>27</v>
      </c>
      <c r="B15" s="8" t="s">
        <v>28</v>
      </c>
      <c r="C15" s="8" t="s">
        <v>29</v>
      </c>
      <c r="D15" s="8" t="s">
        <v>30</v>
      </c>
      <c r="E15" s="8" t="s">
        <v>31</v>
      </c>
      <c r="F15" s="9">
        <v>254.55</v>
      </c>
      <c r="G15" s="8" t="s">
        <v>41</v>
      </c>
    </row>
    <row r="16" spans="1:7" ht="12.75">
      <c r="A16" s="8" t="s">
        <v>27</v>
      </c>
      <c r="B16" s="8" t="s">
        <v>28</v>
      </c>
      <c r="C16" s="8" t="s">
        <v>29</v>
      </c>
      <c r="D16" s="8" t="s">
        <v>30</v>
      </c>
      <c r="E16" s="8" t="s">
        <v>31</v>
      </c>
      <c r="F16" s="9">
        <v>379.36</v>
      </c>
      <c r="G16" s="8" t="s">
        <v>42</v>
      </c>
    </row>
    <row r="17" spans="1:7" ht="12.75">
      <c r="A17" s="8" t="s">
        <v>27</v>
      </c>
      <c r="B17" s="8" t="s">
        <v>28</v>
      </c>
      <c r="C17" s="8" t="s">
        <v>29</v>
      </c>
      <c r="D17" s="8" t="s">
        <v>30</v>
      </c>
      <c r="E17" s="8" t="s">
        <v>31</v>
      </c>
      <c r="F17" s="9">
        <v>216.24</v>
      </c>
      <c r="G17" s="8" t="s">
        <v>43</v>
      </c>
    </row>
    <row r="18" spans="1:7" ht="12.75">
      <c r="A18" s="8" t="s">
        <v>27</v>
      </c>
      <c r="B18" s="8" t="s">
        <v>28</v>
      </c>
      <c r="C18" s="8" t="s">
        <v>44</v>
      </c>
      <c r="D18" s="8" t="s">
        <v>30</v>
      </c>
      <c r="E18" s="8" t="s">
        <v>45</v>
      </c>
      <c r="F18" s="9">
        <v>421.64</v>
      </c>
      <c r="G18" s="8" t="s">
        <v>46</v>
      </c>
    </row>
    <row r="19" spans="1:6" ht="12.75">
      <c r="A19" s="8" t="s">
        <v>32</v>
      </c>
      <c r="F19" s="9">
        <v>6018.23</v>
      </c>
    </row>
    <row r="20" ht="12.75">
      <c r="F20" s="9">
        <v>6018.23</v>
      </c>
    </row>
    <row r="22" spans="1:7" ht="12.75">
      <c r="A22" s="11" t="s">
        <v>48</v>
      </c>
      <c r="B22" s="8" t="s">
        <v>28</v>
      </c>
      <c r="C22" s="11" t="s">
        <v>50</v>
      </c>
      <c r="D22" s="11" t="s">
        <v>50</v>
      </c>
      <c r="E22" s="12" t="s">
        <v>51</v>
      </c>
      <c r="F22" s="13">
        <v>5000</v>
      </c>
      <c r="G22" s="11" t="s">
        <v>52</v>
      </c>
    </row>
    <row r="23" spans="1:6" ht="12.75">
      <c r="A23" s="11" t="s">
        <v>49</v>
      </c>
      <c r="F23" s="13">
        <f>F22</f>
        <v>5000</v>
      </c>
    </row>
    <row r="26" spans="1:7" ht="12.75">
      <c r="A26" s="11" t="s">
        <v>53</v>
      </c>
      <c r="B26" s="11" t="s">
        <v>28</v>
      </c>
      <c r="C26" s="11" t="s">
        <v>56</v>
      </c>
      <c r="E26" s="14">
        <v>39637</v>
      </c>
      <c r="F26" s="8">
        <v>965.76</v>
      </c>
      <c r="G26" s="11" t="s">
        <v>54</v>
      </c>
    </row>
    <row r="27" spans="1:7" ht="12.75">
      <c r="A27" s="11" t="s">
        <v>53</v>
      </c>
      <c r="B27" s="11" t="s">
        <v>28</v>
      </c>
      <c r="C27" s="11" t="s">
        <v>56</v>
      </c>
      <c r="E27" s="14">
        <v>39657</v>
      </c>
      <c r="F27" s="15">
        <v>350</v>
      </c>
      <c r="G27" s="11" t="s">
        <v>55</v>
      </c>
    </row>
    <row r="28" spans="1:6" ht="12.75">
      <c r="A28" s="11" t="s">
        <v>57</v>
      </c>
      <c r="F28" s="9">
        <f>SUM(F26:F27)</f>
        <v>1315.76</v>
      </c>
    </row>
    <row r="31" spans="1:7" ht="12.75">
      <c r="A31" s="16" t="s">
        <v>58</v>
      </c>
      <c r="B31" s="11" t="s">
        <v>28</v>
      </c>
      <c r="C31" s="11" t="s">
        <v>59</v>
      </c>
      <c r="E31" s="14">
        <v>39722</v>
      </c>
      <c r="F31" s="15">
        <v>130</v>
      </c>
      <c r="G31" s="11" t="s">
        <v>60</v>
      </c>
    </row>
    <row r="32" spans="1:7" ht="12.75">
      <c r="A32" s="11" t="s">
        <v>58</v>
      </c>
      <c r="B32" s="11" t="s">
        <v>28</v>
      </c>
      <c r="C32" s="11" t="s">
        <v>61</v>
      </c>
      <c r="E32" s="14">
        <v>39735</v>
      </c>
      <c r="F32" s="8">
        <v>204.55</v>
      </c>
      <c r="G32" s="11" t="s">
        <v>62</v>
      </c>
    </row>
    <row r="33" spans="1:6" ht="12.75">
      <c r="A33" s="11" t="s">
        <v>63</v>
      </c>
      <c r="F33" s="9">
        <f>SUM(F31:F32)</f>
        <v>334.55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7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Psychiatric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Dgao</dc:creator>
  <cp:keywords/>
  <dc:description/>
  <cp:lastModifiedBy>Jessica Hopey</cp:lastModifiedBy>
  <cp:lastPrinted>2015-01-26T18:46:14Z</cp:lastPrinted>
  <dcterms:created xsi:type="dcterms:W3CDTF">2001-07-17T17:44:57Z</dcterms:created>
  <dcterms:modified xsi:type="dcterms:W3CDTF">2017-09-27T14:55:15Z</dcterms:modified>
  <cp:category/>
  <cp:version/>
  <cp:contentType/>
  <cp:contentStatus/>
</cp:coreProperties>
</file>